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aiso\Desktop\HOY VARIAS COSAS\"/>
    </mc:Choice>
  </mc:AlternateContent>
  <bookViews>
    <workbookView xWindow="28680" yWindow="-120" windowWidth="29040" windowHeight="15840" activeTab="1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N13" i="1"/>
  <c r="N12" i="1"/>
  <c r="N8" i="1"/>
  <c r="N5" i="1"/>
  <c r="N6" i="1"/>
  <c r="N7" i="1"/>
  <c r="N4" i="1"/>
</calcChain>
</file>

<file path=xl/sharedStrings.xml><?xml version="1.0" encoding="utf-8"?>
<sst xmlns="http://schemas.openxmlformats.org/spreadsheetml/2006/main" count="379" uniqueCount="201">
  <si>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</si>
  <si>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</si>
  <si>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</si>
  <si>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</si>
  <si>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</si>
  <si>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</si>
  <si>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</si>
  <si>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</si>
  <si>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</si>
  <si>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</si>
  <si>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</si>
  <si>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</si>
  <si>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</si>
  <si>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</si>
  <si>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</si>
  <si>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</si>
  <si>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</si>
  <si>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</si>
  <si>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</si>
  <si>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</si>
  <si>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</si>
  <si>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</si>
  <si>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</si>
  <si>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</si>
  <si>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</si>
  <si>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</si>
  <si>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</si>
  <si>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</si>
  <si>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</si>
  <si>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</si>
  <si>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</si>
  <si>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</si>
  <si>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</si>
  <si>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</si>
  <si>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</si>
  <si>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</si>
  <si>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</si>
  <si>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</si>
  <si>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</si>
  <si>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</si>
  <si>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</si>
  <si>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</si>
  <si>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</si>
  <si>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</si>
  <si>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</si>
  <si>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</si>
  <si>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</si>
  <si>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</si>
  <si>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</si>
  <si>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</si>
  <si>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</si>
  <si>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</si>
  <si>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</si>
  <si>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</si>
  <si>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</si>
  <si>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</si>
  <si>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</si>
  <si>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</si>
  <si>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</si>
  <si>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</si>
  <si>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</si>
  <si>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</si>
  <si>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</si>
  <si>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</si>
  <si>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</si>
  <si>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</si>
  <si>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</si>
  <si>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</si>
  <si>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</si>
  <si>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</si>
  <si>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</si>
  <si>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</si>
  <si>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</si>
  <si>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</si>
  <si>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</si>
  <si>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</si>
  <si>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</si>
  <si>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</si>
  <si>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</si>
  <si>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</si>
  <si>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</si>
  <si>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</si>
  <si>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</si>
  <si>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</si>
  <si>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</si>
  <si>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</si>
  <si>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</si>
  <si>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</si>
  <si>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</si>
  <si>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</si>
  <si>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</si>
  <si>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</si>
  <si>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</si>
  <si>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</si>
  <si>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</si>
  <si>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</si>
  <si>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</si>
  <si>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</si>
  <si>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</si>
  <si>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</si>
  <si>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</si>
  <si>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</si>
  <si>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</si>
  <si>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</si>
  <si>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</si>
  <si>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</si>
  <si>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</si>
  <si>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</si>
  <si>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</si>
  <si>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</si>
  <si>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</si>
  <si>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</si>
  <si>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</si>
  <si>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</si>
  <si>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</si>
  <si>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</si>
  <si>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</si>
  <si>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</si>
  <si>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</si>
  <si>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</si>
  <si>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</si>
  <si>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</si>
  <si>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</si>
  <si>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</si>
  <si>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</si>
  <si>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</si>
  <si>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</si>
  <si>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</si>
  <si>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</si>
  <si>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</si>
  <si>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</si>
  <si>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</si>
  <si>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</si>
  <si>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</si>
  <si>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</si>
  <si>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</si>
  <si>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</si>
  <si>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</si>
  <si>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</si>
  <si>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</si>
  <si>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</si>
  <si>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</si>
  <si>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</si>
  <si>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</si>
  <si>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</si>
  <si>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</si>
  <si>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</si>
  <si>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</si>
  <si>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</si>
  <si>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</si>
  <si>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</si>
  <si>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</si>
  <si>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</si>
  <si>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</si>
  <si>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</si>
  <si>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</si>
  <si>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Concurso proyecto nuevo recorrido temático Dinoterra en Dinópolis Teruel</t>
  </si>
  <si>
    <t>Nuevo edificio oficinas Dinopolis Teruel</t>
  </si>
  <si>
    <t>Obras adecuación edificio sede CEEIARAGON Zaragoza</t>
  </si>
  <si>
    <t>Musealización sede Dinópolis en Galve</t>
  </si>
  <si>
    <t>X</t>
  </si>
  <si>
    <t>4 meses</t>
  </si>
  <si>
    <t>6 meses</t>
  </si>
  <si>
    <t>7 meses</t>
  </si>
  <si>
    <t>2 meses</t>
  </si>
  <si>
    <t>Sí para una pyme, no para autónomo</t>
  </si>
  <si>
    <t>Mantenimiento incidencias carpintería y electricidad edificio IAF</t>
  </si>
  <si>
    <t xml:space="preserve">Restauración celebración eventos </t>
  </si>
  <si>
    <t>Asistencias técnicas valoración solicitudes FTJ</t>
  </si>
  <si>
    <t>Servicio de centralita virtual de telefonía IP</t>
  </si>
  <si>
    <t>DESAFÍO XXI: Competencias emprendedoras para los jóvenes aragoneses</t>
  </si>
  <si>
    <t>80310000-0; 79000000-4; 72413000-8; 79822500-7</t>
  </si>
  <si>
    <t>Primer semestre de 2025</t>
  </si>
  <si>
    <t>De 01-01-26 a 31-12-2029</t>
  </si>
  <si>
    <t>ACADEMIA RURAL DIGITAL</t>
  </si>
  <si>
    <t>80000000; 80400000;  79000000-4</t>
  </si>
  <si>
    <t>Segundo semestre de 2025</t>
  </si>
  <si>
    <t>De 01-01-26 a 30-06-2026</t>
  </si>
  <si>
    <t>3 años + 2 prórroga</t>
  </si>
  <si>
    <t>Servicio asesoría fiscal</t>
  </si>
  <si>
    <t>4 AÑOS</t>
  </si>
  <si>
    <t>Servicio auditoría de cuentas</t>
  </si>
  <si>
    <t>Centro Especial de Empleo</t>
  </si>
  <si>
    <t>Sí para una pyme o un autónomo</t>
  </si>
  <si>
    <t>La dimensión y entidad de las prestaciones</t>
  </si>
  <si>
    <t>Servicios gestión financiación FTJ del OI</t>
  </si>
  <si>
    <t>Por la exclusividad de la aplicación a través de la que se prestarán los servicios</t>
  </si>
  <si>
    <t>71541000-2</t>
  </si>
  <si>
    <t>45213150-9</t>
  </si>
  <si>
    <t>45212310-2</t>
  </si>
  <si>
    <t>71356200-0</t>
  </si>
  <si>
    <t>64214200-1</t>
  </si>
  <si>
    <t>79200000-6</t>
  </si>
  <si>
    <t>79200000-2</t>
  </si>
  <si>
    <t>66171000-9</t>
  </si>
  <si>
    <t>79412000-5</t>
  </si>
  <si>
    <t>1 año + 4 prórroga</t>
  </si>
  <si>
    <t>Servicio de asesoría técnica al OI</t>
  </si>
  <si>
    <t>55300000 </t>
  </si>
  <si>
    <t>En preparación</t>
  </si>
  <si>
    <t xml:space="preserve">45422000; 45310000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</si>
</sst>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6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164" fontId="0" fillId="0" borderId="10" xfId="0" applyNumberFormat="1" applyBorder="1"/>
    <xf numFmtId="164" fontId="0" fillId="0" borderId="1" xfId="0" applyNumberFormat="1" applyBorder="1"/>
    <xf numFmtId="0" fontId="0" fillId="0" borderId="10" xfId="0" applyBorder="1" applyAlignment="1">
      <alignment horizontal="center"/>
    </xf>
    <xf numFmtId="14" fontId="0" fillId="0" borderId="10" xfId="0" applyNumberFormat="1" applyBorder="1"/>
    <xf numFmtId="14" fontId="0" fillId="0" borderId="1" xfId="0" applyNumberFormat="1" applyBorder="1"/>
    <xf numFmtId="0" fontId="0" fillId="11" borderId="10" xfId="0" applyFill="1" applyBorder="1"/>
    <xf numFmtId="0" fontId="0" fillId="11" borderId="1" xfId="0" applyFill="1" applyBorder="1"/>
    <xf numFmtId="0" fontId="0" fillId="0" borderId="1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workbookViewId="0">
      <selection activeCell="V15" sqref="V15"/>
    </sheetView>
  </sheetViews>
  <sheetFormatPr baseColWidth="10" defaultRowHeight="15" x14ac:dyDescent="0.25"/>
  <cols>
    <col min="1" max="1" width="43" customWidth="1"/>
    <col min="2" max="2" width="23.28515625" customWidth="1"/>
    <col min="3" max="3" width="69.42578125" customWidth="1"/>
    <col min="4" max="4" width="21.7109375" customWidth="1"/>
    <col min="5" max="5" width="25.85546875" customWidth="1"/>
    <col min="6" max="6" width="22" customWidth="1"/>
    <col min="7" max="7" width="23.7109375" customWidth="1"/>
    <col min="8" max="8" width="22.140625" customWidth="1"/>
    <col min="9" max="9" width="21.28515625" customWidth="1"/>
    <col min="10" max="10" width="18.7109375" bestFit="1" customWidth="1"/>
    <col min="11" max="11" width="21.7109375" bestFit="1" customWidth="1"/>
    <col min="12" max="12" width="13.5703125" customWidth="1"/>
    <col min="13" max="14" width="22.5703125" bestFit="1" customWidth="1"/>
    <col min="15" max="15" width="17" bestFit="1" customWidth="1"/>
    <col min="16" max="16" width="23.85546875" bestFit="1" customWidth="1"/>
    <col min="17" max="17" width="10.7109375" customWidth="1"/>
    <col min="18" max="18" width="16.5703125" bestFit="1" customWidth="1"/>
    <col min="19" max="20" width="19.85546875" bestFit="1" customWidth="1"/>
    <col min="21" max="21" width="19.85546875" customWidth="1"/>
    <col min="22" max="22" width="26" bestFit="1" customWidth="1"/>
    <col min="23" max="23" width="12.7109375" customWidth="1"/>
    <col min="24" max="24" width="41.7109375" customWidth="1"/>
    <col min="25" max="25" width="12" customWidth="1"/>
    <col min="26" max="27" width="21.85546875" customWidth="1"/>
    <col min="28" max="28" width="15.140625" customWidth="1"/>
  </cols>
  <sheetData>
    <row r="1" spans="1:28" ht="36.75" customHeight="1" thickBot="1" x14ac:dyDescent="0.3">
      <c r="A1" s="58" t="s">
        <v>135</v>
      </c>
      <c r="B1" s="58"/>
      <c r="C1" s="58"/>
      <c r="D1" s="34"/>
    </row>
    <row r="2" spans="1:28" ht="34.5" customHeight="1" thickBot="1" x14ac:dyDescent="0.3">
      <c r="A2" s="12"/>
      <c r="B2" s="12"/>
      <c r="C2" s="11"/>
      <c r="D2" s="11"/>
      <c r="E2" s="62" t="s">
        <v>13</v>
      </c>
      <c r="F2" s="63"/>
      <c r="G2" s="63"/>
      <c r="H2" s="63"/>
      <c r="I2" s="64"/>
      <c r="J2" s="11"/>
      <c r="W2" s="59" t="s">
        <v>18</v>
      </c>
      <c r="X2" s="61"/>
      <c r="Y2" s="59" t="s">
        <v>17</v>
      </c>
      <c r="Z2" s="60"/>
      <c r="AA2" s="60"/>
      <c r="AB2" s="61"/>
    </row>
    <row r="3" spans="1:28" s="14" customFormat="1" ht="60.75" customHeight="1" thickBot="1" x14ac:dyDescent="0.3">
      <c r="A3" s="45" t="s">
        <v>0</v>
      </c>
      <c r="B3" s="46" t="s">
        <v>138</v>
      </c>
      <c r="C3" s="46" t="s">
        <v>1</v>
      </c>
      <c r="D3" s="47" t="s">
        <v>139</v>
      </c>
      <c r="E3" s="45" t="s">
        <v>112</v>
      </c>
      <c r="F3" s="46" t="s">
        <v>110</v>
      </c>
      <c r="G3" s="46" t="s">
        <v>111</v>
      </c>
      <c r="H3" s="46" t="s">
        <v>109</v>
      </c>
      <c r="I3" s="48" t="s">
        <v>108</v>
      </c>
      <c r="J3" s="49" t="s">
        <v>2</v>
      </c>
      <c r="K3" s="46" t="s">
        <v>114</v>
      </c>
      <c r="L3" s="46" t="s">
        <v>115</v>
      </c>
      <c r="M3" s="46" t="s">
        <v>8</v>
      </c>
      <c r="N3" s="46" t="s">
        <v>7</v>
      </c>
      <c r="O3" s="46" t="s">
        <v>9</v>
      </c>
      <c r="P3" s="46" t="s">
        <v>3</v>
      </c>
      <c r="Q3" s="46" t="s">
        <v>113</v>
      </c>
      <c r="R3" s="46" t="s">
        <v>12</v>
      </c>
      <c r="S3" s="46" t="s">
        <v>4</v>
      </c>
      <c r="T3" s="46" t="s">
        <v>5</v>
      </c>
      <c r="U3" s="50" t="s">
        <v>15</v>
      </c>
      <c r="V3" s="50" t="s">
        <v>6</v>
      </c>
      <c r="W3" s="45" t="s">
        <v>10</v>
      </c>
      <c r="X3" s="48" t="s">
        <v>11</v>
      </c>
      <c r="Y3" s="45" t="s">
        <v>10</v>
      </c>
      <c r="Z3" s="46" t="s">
        <v>16</v>
      </c>
      <c r="AA3" s="46" t="s">
        <v>136</v>
      </c>
      <c r="AB3" s="48" t="s">
        <v>14</v>
      </c>
    </row>
    <row r="4" spans="1:28" x14ac:dyDescent="0.25">
      <c r="A4" s="7" t="s">
        <v>73</v>
      </c>
      <c r="B4" s="2" t="s">
        <v>73</v>
      </c>
      <c r="C4" s="2" t="s">
        <v>156</v>
      </c>
      <c r="D4" s="51" t="s">
        <v>187</v>
      </c>
      <c r="E4" s="2"/>
      <c r="F4" s="2"/>
      <c r="G4" s="2"/>
      <c r="H4" s="39" t="s">
        <v>160</v>
      </c>
      <c r="I4" s="2"/>
      <c r="J4" s="2" t="s">
        <v>103</v>
      </c>
      <c r="K4" s="42" t="s">
        <v>143</v>
      </c>
      <c r="L4" s="2" t="s">
        <v>143</v>
      </c>
      <c r="M4" s="37">
        <v>50000</v>
      </c>
      <c r="N4" s="37">
        <f>M4*1.21</f>
        <v>60500</v>
      </c>
      <c r="O4" s="37">
        <v>50000</v>
      </c>
      <c r="P4" s="2" t="s">
        <v>121</v>
      </c>
      <c r="Q4" s="2" t="s">
        <v>143</v>
      </c>
      <c r="R4" s="40">
        <v>45717</v>
      </c>
      <c r="S4" s="40">
        <v>45778</v>
      </c>
      <c r="T4" s="2" t="s">
        <v>161</v>
      </c>
      <c r="U4" s="2"/>
      <c r="V4" s="44" t="s">
        <v>143</v>
      </c>
      <c r="W4" s="39" t="s">
        <v>142</v>
      </c>
      <c r="X4" s="2" t="s">
        <v>165</v>
      </c>
      <c r="Y4" s="39" t="s">
        <v>143</v>
      </c>
      <c r="Z4" s="2"/>
      <c r="AA4" s="2"/>
      <c r="AB4" s="8"/>
    </row>
    <row r="5" spans="1:28" x14ac:dyDescent="0.25">
      <c r="A5" s="9" t="s">
        <v>73</v>
      </c>
      <c r="B5" s="3" t="s">
        <v>73</v>
      </c>
      <c r="C5" s="3" t="s">
        <v>157</v>
      </c>
      <c r="D5" s="51" t="s">
        <v>188</v>
      </c>
      <c r="E5" s="3"/>
      <c r="F5" s="3"/>
      <c r="G5" s="3"/>
      <c r="H5" s="44" t="s">
        <v>160</v>
      </c>
      <c r="I5" s="3"/>
      <c r="J5" s="3" t="s">
        <v>100</v>
      </c>
      <c r="K5" s="43" t="s">
        <v>143</v>
      </c>
      <c r="L5" s="3" t="s">
        <v>143</v>
      </c>
      <c r="M5" s="38">
        <v>992908</v>
      </c>
      <c r="N5" s="38">
        <f t="shared" ref="N5:N8" si="0">M5*1.21</f>
        <v>1201418.68</v>
      </c>
      <c r="O5" s="38">
        <v>992908</v>
      </c>
      <c r="P5" s="3" t="s">
        <v>116</v>
      </c>
      <c r="Q5" s="3" t="s">
        <v>143</v>
      </c>
      <c r="R5" s="41">
        <v>45717</v>
      </c>
      <c r="S5" s="41">
        <v>45778</v>
      </c>
      <c r="T5" s="3" t="s">
        <v>162</v>
      </c>
      <c r="U5" s="3"/>
      <c r="V5" s="44" t="s">
        <v>143</v>
      </c>
      <c r="W5" s="44" t="s">
        <v>142</v>
      </c>
      <c r="X5" s="3" t="s">
        <v>165</v>
      </c>
      <c r="Y5" s="44" t="s">
        <v>143</v>
      </c>
      <c r="Z5" s="3"/>
      <c r="AA5" s="3"/>
      <c r="AB5" s="10"/>
    </row>
    <row r="6" spans="1:28" x14ac:dyDescent="0.25">
      <c r="A6" s="9" t="s">
        <v>73</v>
      </c>
      <c r="B6" s="3" t="s">
        <v>73</v>
      </c>
      <c r="C6" s="3" t="s">
        <v>158</v>
      </c>
      <c r="D6" s="51" t="s">
        <v>188</v>
      </c>
      <c r="E6" s="3"/>
      <c r="F6" s="3"/>
      <c r="G6" s="3"/>
      <c r="H6" s="44" t="s">
        <v>160</v>
      </c>
      <c r="I6" s="3"/>
      <c r="J6" s="3" t="s">
        <v>100</v>
      </c>
      <c r="K6" s="43" t="s">
        <v>143</v>
      </c>
      <c r="L6" s="3" t="s">
        <v>143</v>
      </c>
      <c r="M6" s="38">
        <v>800000</v>
      </c>
      <c r="N6" s="38">
        <f t="shared" si="0"/>
        <v>968000</v>
      </c>
      <c r="O6" s="38">
        <v>800000</v>
      </c>
      <c r="P6" s="3" t="s">
        <v>117</v>
      </c>
      <c r="Q6" s="3" t="s">
        <v>143</v>
      </c>
      <c r="R6" s="41">
        <v>45717</v>
      </c>
      <c r="S6" s="41">
        <v>45778</v>
      </c>
      <c r="T6" s="3" t="s">
        <v>161</v>
      </c>
      <c r="U6" s="3"/>
      <c r="V6" s="44" t="s">
        <v>143</v>
      </c>
      <c r="W6" s="44" t="s">
        <v>142</v>
      </c>
      <c r="X6" s="3" t="s">
        <v>165</v>
      </c>
      <c r="Y6" s="44" t="s">
        <v>143</v>
      </c>
      <c r="Z6" s="3"/>
      <c r="AA6" s="3"/>
      <c r="AB6" s="10"/>
    </row>
    <row r="7" spans="1:28" x14ac:dyDescent="0.25">
      <c r="A7" s="9" t="s">
        <v>73</v>
      </c>
      <c r="B7" s="3" t="s">
        <v>73</v>
      </c>
      <c r="C7" s="3" t="s">
        <v>159</v>
      </c>
      <c r="D7" s="51" t="s">
        <v>189</v>
      </c>
      <c r="E7" s="3"/>
      <c r="F7" s="3"/>
      <c r="G7" s="3"/>
      <c r="H7" s="44" t="s">
        <v>160</v>
      </c>
      <c r="I7" s="3"/>
      <c r="J7" s="3" t="s">
        <v>104</v>
      </c>
      <c r="K7" s="43" t="s">
        <v>142</v>
      </c>
      <c r="L7" s="3" t="s">
        <v>143</v>
      </c>
      <c r="M7" s="38">
        <v>850000</v>
      </c>
      <c r="N7" s="38">
        <f t="shared" si="0"/>
        <v>1028500</v>
      </c>
      <c r="O7" s="38">
        <v>850000</v>
      </c>
      <c r="P7" s="3" t="s">
        <v>116</v>
      </c>
      <c r="Q7" s="3" t="s">
        <v>143</v>
      </c>
      <c r="R7" s="41">
        <v>45717</v>
      </c>
      <c r="S7" s="41">
        <v>45778</v>
      </c>
      <c r="T7" s="3" t="s">
        <v>163</v>
      </c>
      <c r="U7" s="3"/>
      <c r="V7" s="44" t="s">
        <v>143</v>
      </c>
      <c r="W7" s="44" t="s">
        <v>142</v>
      </c>
      <c r="X7" s="3" t="s">
        <v>165</v>
      </c>
      <c r="Y7" s="44" t="s">
        <v>143</v>
      </c>
      <c r="Z7" s="3"/>
      <c r="AA7" s="3"/>
      <c r="AB7" s="10"/>
    </row>
    <row r="8" spans="1:28" x14ac:dyDescent="0.25">
      <c r="A8" s="9" t="s">
        <v>73</v>
      </c>
      <c r="B8" s="3" t="s">
        <v>73</v>
      </c>
      <c r="C8" s="3" t="s">
        <v>168</v>
      </c>
      <c r="D8" s="51" t="s">
        <v>190</v>
      </c>
      <c r="E8" s="3"/>
      <c r="F8" s="3"/>
      <c r="G8" s="3"/>
      <c r="H8" s="44" t="s">
        <v>160</v>
      </c>
      <c r="I8" s="3"/>
      <c r="J8" s="3" t="s">
        <v>103</v>
      </c>
      <c r="K8" s="43" t="s">
        <v>143</v>
      </c>
      <c r="L8" s="3" t="s">
        <v>143</v>
      </c>
      <c r="M8" s="38">
        <v>200000</v>
      </c>
      <c r="N8" s="38">
        <f t="shared" si="0"/>
        <v>242000</v>
      </c>
      <c r="O8" s="38">
        <v>200000</v>
      </c>
      <c r="P8" s="3" t="s">
        <v>116</v>
      </c>
      <c r="Q8" s="3" t="s">
        <v>143</v>
      </c>
      <c r="R8" s="41">
        <v>45717</v>
      </c>
      <c r="S8" s="41">
        <v>45778</v>
      </c>
      <c r="T8" s="3" t="s">
        <v>164</v>
      </c>
      <c r="U8" s="3"/>
      <c r="V8" s="44" t="s">
        <v>143</v>
      </c>
      <c r="W8" s="44" t="s">
        <v>142</v>
      </c>
      <c r="X8" s="3" t="s">
        <v>165</v>
      </c>
      <c r="Y8" s="44" t="s">
        <v>143</v>
      </c>
      <c r="Z8" s="3"/>
      <c r="AA8" s="3"/>
      <c r="AB8" s="10"/>
    </row>
    <row r="9" spans="1:28" ht="45" x14ac:dyDescent="0.25">
      <c r="A9" s="9" t="s">
        <v>73</v>
      </c>
      <c r="B9" s="3" t="s">
        <v>73</v>
      </c>
      <c r="C9" s="51" t="s">
        <v>170</v>
      </c>
      <c r="D9" s="51" t="s">
        <v>171</v>
      </c>
      <c r="E9" s="3" t="s">
        <v>142</v>
      </c>
      <c r="F9" s="3"/>
      <c r="G9" s="3"/>
      <c r="H9" s="3"/>
      <c r="I9" s="44" t="s">
        <v>160</v>
      </c>
      <c r="J9" s="3" t="s">
        <v>103</v>
      </c>
      <c r="K9" s="3" t="s">
        <v>142</v>
      </c>
      <c r="L9" s="3" t="s">
        <v>142</v>
      </c>
      <c r="M9" s="52">
        <v>4058440.5</v>
      </c>
      <c r="N9" s="52">
        <v>4910713</v>
      </c>
      <c r="O9" s="52">
        <v>4058440.5</v>
      </c>
      <c r="P9" s="3" t="s">
        <v>116</v>
      </c>
      <c r="Q9" s="3" t="s">
        <v>142</v>
      </c>
      <c r="R9" s="51" t="s">
        <v>172</v>
      </c>
      <c r="S9" s="41">
        <v>46023</v>
      </c>
      <c r="T9" s="3" t="s">
        <v>173</v>
      </c>
      <c r="U9" s="3"/>
      <c r="V9" s="44" t="s">
        <v>143</v>
      </c>
      <c r="W9" s="44" t="s">
        <v>143</v>
      </c>
      <c r="X9" s="43" t="s">
        <v>184</v>
      </c>
      <c r="Y9" s="44" t="s">
        <v>143</v>
      </c>
      <c r="Z9" s="3"/>
      <c r="AA9" s="3"/>
      <c r="AB9" s="10"/>
    </row>
    <row r="10" spans="1:28" ht="30" x14ac:dyDescent="0.25">
      <c r="A10" s="9" t="s">
        <v>73</v>
      </c>
      <c r="B10" s="3" t="s">
        <v>73</v>
      </c>
      <c r="C10" s="3" t="s">
        <v>174</v>
      </c>
      <c r="D10" s="51" t="s">
        <v>175</v>
      </c>
      <c r="E10" s="3"/>
      <c r="F10" s="3"/>
      <c r="G10" s="3"/>
      <c r="H10" s="3"/>
      <c r="I10" s="44" t="s">
        <v>160</v>
      </c>
      <c r="J10" s="3" t="s">
        <v>103</v>
      </c>
      <c r="K10" s="3" t="s">
        <v>142</v>
      </c>
      <c r="L10" s="3" t="s">
        <v>143</v>
      </c>
      <c r="M10" s="52">
        <v>1060445.9099999999</v>
      </c>
      <c r="N10" s="52">
        <v>1283139.55</v>
      </c>
      <c r="O10" s="52">
        <v>1060445.9099999999</v>
      </c>
      <c r="P10" s="3" t="s">
        <v>116</v>
      </c>
      <c r="Q10" s="3" t="s">
        <v>142</v>
      </c>
      <c r="R10" s="51" t="s">
        <v>176</v>
      </c>
      <c r="S10" s="41">
        <v>46023</v>
      </c>
      <c r="T10" s="3" t="s">
        <v>177</v>
      </c>
      <c r="U10" s="3"/>
      <c r="V10" s="44" t="s">
        <v>142</v>
      </c>
      <c r="W10" s="44" t="s">
        <v>142</v>
      </c>
      <c r="X10" s="3" t="s">
        <v>165</v>
      </c>
      <c r="Y10" s="44" t="s">
        <v>143</v>
      </c>
      <c r="Z10" s="3"/>
      <c r="AA10" s="3"/>
      <c r="AB10" s="10"/>
    </row>
    <row r="11" spans="1:28" s="51" customFormat="1" ht="30" x14ac:dyDescent="0.25">
      <c r="A11" s="51" t="s">
        <v>73</v>
      </c>
      <c r="B11" s="51" t="s">
        <v>73</v>
      </c>
      <c r="C11" s="51" t="s">
        <v>169</v>
      </c>
      <c r="D11" s="51" t="s">
        <v>191</v>
      </c>
      <c r="H11" s="56" t="s">
        <v>160</v>
      </c>
      <c r="J11" s="51" t="s">
        <v>103</v>
      </c>
      <c r="K11" s="51" t="s">
        <v>143</v>
      </c>
      <c r="L11" s="51" t="s">
        <v>142</v>
      </c>
      <c r="M11" s="52">
        <v>9917.36</v>
      </c>
      <c r="N11" s="52">
        <v>12000</v>
      </c>
      <c r="O11" s="52">
        <f>(4000*5)/1.21</f>
        <v>16528.92561983471</v>
      </c>
      <c r="P11" s="51" t="s">
        <v>117</v>
      </c>
      <c r="Q11" s="51" t="s">
        <v>143</v>
      </c>
      <c r="R11" s="51" t="s">
        <v>172</v>
      </c>
      <c r="S11" s="51">
        <v>45703</v>
      </c>
      <c r="T11" s="51" t="s">
        <v>178</v>
      </c>
      <c r="V11" s="56" t="s">
        <v>143</v>
      </c>
      <c r="W11" s="56" t="s">
        <v>142</v>
      </c>
      <c r="X11" s="51" t="s">
        <v>165</v>
      </c>
      <c r="Y11" s="51" t="s">
        <v>143</v>
      </c>
    </row>
    <row r="12" spans="1:28" x14ac:dyDescent="0.25">
      <c r="A12" s="9" t="s">
        <v>73</v>
      </c>
      <c r="B12" s="3" t="s">
        <v>73</v>
      </c>
      <c r="C12" s="3" t="s">
        <v>179</v>
      </c>
      <c r="D12" s="51" t="s">
        <v>193</v>
      </c>
      <c r="E12" s="3"/>
      <c r="F12" s="3"/>
      <c r="G12" s="3"/>
      <c r="H12" s="44" t="s">
        <v>160</v>
      </c>
      <c r="I12" s="3"/>
      <c r="J12" s="3" t="s">
        <v>103</v>
      </c>
      <c r="K12" s="3" t="s">
        <v>143</v>
      </c>
      <c r="L12" s="3" t="s">
        <v>142</v>
      </c>
      <c r="M12" s="52">
        <v>36000</v>
      </c>
      <c r="N12" s="52">
        <f>+M12*1.21</f>
        <v>43560</v>
      </c>
      <c r="O12" s="52">
        <v>36000</v>
      </c>
      <c r="P12" s="3" t="s">
        <v>117</v>
      </c>
      <c r="Q12" s="3" t="s">
        <v>143</v>
      </c>
      <c r="R12" s="41">
        <v>45809</v>
      </c>
      <c r="S12" s="41">
        <v>46023</v>
      </c>
      <c r="T12" s="3" t="s">
        <v>180</v>
      </c>
      <c r="U12" s="3"/>
      <c r="V12" s="44" t="s">
        <v>143</v>
      </c>
      <c r="W12" s="44" t="s">
        <v>142</v>
      </c>
      <c r="X12" s="3" t="s">
        <v>183</v>
      </c>
      <c r="Y12" s="44" t="s">
        <v>143</v>
      </c>
      <c r="Z12" s="3"/>
      <c r="AA12" s="3"/>
      <c r="AB12" s="10"/>
    </row>
    <row r="13" spans="1:28" x14ac:dyDescent="0.25">
      <c r="A13" s="9" t="s">
        <v>73</v>
      </c>
      <c r="B13" s="3" t="s">
        <v>73</v>
      </c>
      <c r="C13" s="3" t="s">
        <v>181</v>
      </c>
      <c r="D13" s="51" t="s">
        <v>192</v>
      </c>
      <c r="E13" s="3"/>
      <c r="F13" s="3"/>
      <c r="G13" s="3"/>
      <c r="H13" s="44" t="s">
        <v>160</v>
      </c>
      <c r="I13" s="3"/>
      <c r="J13" s="3" t="s">
        <v>103</v>
      </c>
      <c r="K13" s="3" t="s">
        <v>143</v>
      </c>
      <c r="L13" s="3" t="s">
        <v>142</v>
      </c>
      <c r="M13" s="52">
        <v>72000</v>
      </c>
      <c r="N13" s="52">
        <f>+M13*1.21</f>
        <v>87120</v>
      </c>
      <c r="O13" s="52">
        <v>72000</v>
      </c>
      <c r="P13" s="3" t="s">
        <v>117</v>
      </c>
      <c r="Q13" s="3" t="s">
        <v>143</v>
      </c>
      <c r="R13" s="41">
        <v>45748</v>
      </c>
      <c r="S13" s="41">
        <v>45962</v>
      </c>
      <c r="T13" s="3" t="s">
        <v>180</v>
      </c>
      <c r="U13" s="3"/>
      <c r="V13" s="44" t="s">
        <v>143</v>
      </c>
      <c r="W13" s="44" t="s">
        <v>142</v>
      </c>
      <c r="X13" s="3" t="s">
        <v>183</v>
      </c>
      <c r="Y13" s="44" t="s">
        <v>143</v>
      </c>
      <c r="Z13" s="3"/>
      <c r="AA13" s="3"/>
      <c r="AB13" s="10"/>
    </row>
    <row r="14" spans="1:28" x14ac:dyDescent="0.25">
      <c r="A14" s="9" t="s">
        <v>73</v>
      </c>
      <c r="B14" s="3" t="s">
        <v>73</v>
      </c>
      <c r="C14" s="3" t="s">
        <v>185</v>
      </c>
      <c r="D14" s="51" t="s">
        <v>194</v>
      </c>
      <c r="E14" s="3"/>
      <c r="F14" s="3"/>
      <c r="G14" s="3"/>
      <c r="H14" s="3"/>
      <c r="I14" s="44" t="s">
        <v>160</v>
      </c>
      <c r="J14" s="3" t="s">
        <v>103</v>
      </c>
      <c r="K14" s="3" t="s">
        <v>143</v>
      </c>
      <c r="L14" s="3" t="s">
        <v>142</v>
      </c>
      <c r="M14" s="52">
        <v>111000</v>
      </c>
      <c r="N14" s="52">
        <v>134310</v>
      </c>
      <c r="O14" s="52">
        <v>185000</v>
      </c>
      <c r="P14" s="3" t="s">
        <v>126</v>
      </c>
      <c r="Q14" s="3" t="s">
        <v>143</v>
      </c>
      <c r="R14" s="3"/>
      <c r="S14" s="41">
        <v>45689</v>
      </c>
      <c r="T14" s="43" t="s">
        <v>178</v>
      </c>
      <c r="U14" s="3"/>
      <c r="V14" s="44" t="s">
        <v>142</v>
      </c>
      <c r="W14" s="44" t="s">
        <v>143</v>
      </c>
      <c r="X14" s="3" t="s">
        <v>186</v>
      </c>
      <c r="Y14" s="3"/>
      <c r="Z14" s="3"/>
      <c r="AA14" s="3"/>
      <c r="AB14" s="10"/>
    </row>
    <row r="15" spans="1:28" x14ac:dyDescent="0.25">
      <c r="A15" s="9" t="s">
        <v>73</v>
      </c>
      <c r="B15" s="3" t="s">
        <v>73</v>
      </c>
      <c r="C15" s="3" t="s">
        <v>197</v>
      </c>
      <c r="D15" s="51" t="s">
        <v>195</v>
      </c>
      <c r="E15" s="3"/>
      <c r="F15" s="3"/>
      <c r="G15" s="3"/>
      <c r="H15" s="3"/>
      <c r="I15" s="44" t="s">
        <v>160</v>
      </c>
      <c r="J15" s="3" t="s">
        <v>103</v>
      </c>
      <c r="K15" s="3" t="s">
        <v>143</v>
      </c>
      <c r="L15" s="3" t="s">
        <v>142</v>
      </c>
      <c r="M15" s="52">
        <v>105000</v>
      </c>
      <c r="N15" s="52">
        <v>127050</v>
      </c>
      <c r="O15" s="52">
        <v>211750</v>
      </c>
      <c r="P15" s="3" t="s">
        <v>117</v>
      </c>
      <c r="Q15" s="3" t="s">
        <v>143</v>
      </c>
      <c r="R15" s="41">
        <v>45689</v>
      </c>
      <c r="S15" s="41">
        <v>45717</v>
      </c>
      <c r="T15" s="43" t="s">
        <v>196</v>
      </c>
      <c r="U15" s="3"/>
      <c r="V15" s="44" t="s">
        <v>142</v>
      </c>
      <c r="W15" s="44" t="s">
        <v>142</v>
      </c>
      <c r="X15" s="3" t="s">
        <v>183</v>
      </c>
      <c r="Y15" s="3" t="s">
        <v>143</v>
      </c>
      <c r="Z15" s="3"/>
      <c r="AA15" s="3"/>
      <c r="AB15" s="10"/>
    </row>
    <row r="16" spans="1:28" x14ac:dyDescent="0.25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0"/>
    </row>
    <row r="17" spans="1:28" x14ac:dyDescent="0.25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10"/>
    </row>
    <row r="18" spans="1:28" x14ac:dyDescent="0.25">
      <c r="A18" s="9"/>
      <c r="B18" s="3"/>
      <c r="C18" s="3"/>
      <c r="D18" s="5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0"/>
    </row>
    <row r="19" spans="1:28" ht="15.75" thickBot="1" x14ac:dyDescent="0.3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5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19">
      <formula1>"Centro Especial de Empleo,Empresa de Inserción"</formula1>
    </dataValidation>
    <dataValidation type="list" allowBlank="1" showInputMessage="1" showErrorMessage="1" sqref="Y4:Y19 K4:L19 Q4:Q19 W4:W19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8" scale="3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Hoja1!$B$1:$B$11</xm:f>
          </x14:formula1>
          <xm:sqref>J8 J14:J19</xm:sqref>
        </x14:dataValidation>
        <x14:dataValidation type="list" allowBlank="1" showInputMessage="1" showErrorMessage="1">
          <x14:formula1>
            <xm:f>Hoja1!$A$1:$A$91</xm:f>
          </x14:formula1>
          <xm:sqref>A4:B8 A14:B19</xm:sqref>
        </x14:dataValidation>
        <x14:dataValidation type="list" allowBlank="1" showInputMessage="1" showErrorMessage="1">
          <x14:formula1>
            <xm:f>Hoja1!$C$2:$C$15</xm:f>
          </x14:formula1>
          <xm:sqref>P14:P19</xm:sqref>
        </x14:dataValidation>
        <x14:dataValidation type="list" allowBlank="1" showInputMessage="1" showErrorMessage="1">
          <x14:formula1>
            <xm:f>Hoja1!$B$2:$B$11</xm:f>
          </x14:formula1>
          <xm:sqref>J4:J7</xm:sqref>
        </x14:dataValidation>
        <x14:dataValidation type="list" allowBlank="1" showInputMessage="1" showErrorMessage="1">
          <x14:formula1>
            <xm:f>Hoja1!$D$2:$D$16</xm:f>
          </x14:formula1>
          <xm:sqref>P4:P8 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D5" sqref="D5"/>
    </sheetView>
  </sheetViews>
  <sheetFormatPr baseColWidth="10" defaultRowHeight="15" x14ac:dyDescent="0.25"/>
  <cols>
    <col min="1" max="1" width="38.28515625" customWidth="1"/>
    <col min="2" max="2" width="29.28515625" customWidth="1"/>
    <col min="3" max="4" width="45.42578125" customWidth="1"/>
    <col min="5" max="5" width="18.7109375" bestFit="1" customWidth="1"/>
    <col min="6" max="6" width="18.7109375" customWidth="1"/>
    <col min="7" max="7" width="22.5703125" bestFit="1" customWidth="1"/>
    <col min="8" max="8" width="17" bestFit="1" customWidth="1"/>
    <col min="9" max="11" width="23.85546875" bestFit="1" customWidth="1"/>
    <col min="12" max="12" width="16.5703125" bestFit="1" customWidth="1"/>
    <col min="13" max="13" width="19.85546875" bestFit="1" customWidth="1"/>
    <col min="14" max="14" width="19.85546875" customWidth="1"/>
  </cols>
  <sheetData>
    <row r="1" spans="1:14" ht="43.5" customHeight="1" thickBot="1" x14ac:dyDescent="0.3">
      <c r="A1" s="65" t="s">
        <v>133</v>
      </c>
      <c r="B1" s="65"/>
      <c r="C1" s="65"/>
      <c r="D1" s="34"/>
      <c r="E1" s="11"/>
      <c r="F1" s="11"/>
    </row>
    <row r="2" spans="1:14" s="14" customFormat="1" ht="74.25" customHeight="1" thickBot="1" x14ac:dyDescent="0.3">
      <c r="A2" s="5" t="s">
        <v>0</v>
      </c>
      <c r="B2" s="33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3" t="s">
        <v>14</v>
      </c>
      <c r="N2" s="4" t="s">
        <v>15</v>
      </c>
    </row>
    <row r="3" spans="1:14" ht="15.75" thickBot="1" x14ac:dyDescent="0.3">
      <c r="A3" s="2" t="s">
        <v>73</v>
      </c>
      <c r="B3" s="2" t="s">
        <v>73</v>
      </c>
      <c r="C3" s="6" t="s">
        <v>167</v>
      </c>
      <c r="D3" s="2" t="s">
        <v>198</v>
      </c>
      <c r="E3" s="2" t="s">
        <v>103</v>
      </c>
      <c r="F3" s="2" t="s">
        <v>122</v>
      </c>
      <c r="G3" s="37">
        <v>10000</v>
      </c>
      <c r="H3" s="37">
        <v>10000</v>
      </c>
      <c r="I3" s="37">
        <v>10000</v>
      </c>
      <c r="J3" s="2"/>
      <c r="K3" s="2"/>
      <c r="L3" s="2" t="s">
        <v>199</v>
      </c>
      <c r="M3" s="2" t="s">
        <v>182</v>
      </c>
      <c r="N3" s="2"/>
    </row>
    <row r="4" spans="1:14" ht="15.75" thickBot="1" x14ac:dyDescent="0.3">
      <c r="A4" s="2" t="s">
        <v>73</v>
      </c>
      <c r="B4" s="2" t="s">
        <v>73</v>
      </c>
      <c r="C4" s="6" t="s">
        <v>166</v>
      </c>
      <c r="D4" s="57" t="s">
        <v>200</v>
      </c>
      <c r="E4" s="3" t="s">
        <v>100</v>
      </c>
      <c r="F4" s="2" t="s">
        <v>122</v>
      </c>
      <c r="G4" s="38">
        <v>20000</v>
      </c>
      <c r="H4" s="38">
        <v>20000</v>
      </c>
      <c r="I4" s="38">
        <v>20000</v>
      </c>
      <c r="J4" s="3"/>
      <c r="K4" s="3"/>
      <c r="L4" s="3" t="s">
        <v>199</v>
      </c>
      <c r="M4" s="3" t="s">
        <v>182</v>
      </c>
      <c r="N4" s="3"/>
    </row>
    <row r="5" spans="1:14" ht="15.75" thickBot="1" x14ac:dyDescent="0.3">
      <c r="A5" s="2"/>
      <c r="B5" s="3"/>
      <c r="C5" s="6"/>
      <c r="D5" s="57"/>
      <c r="E5" s="3"/>
      <c r="F5" s="3"/>
      <c r="G5" s="38"/>
      <c r="H5" s="3"/>
      <c r="I5" s="38"/>
      <c r="J5" s="3"/>
      <c r="K5" s="3"/>
      <c r="L5" s="3"/>
      <c r="M5" s="3"/>
      <c r="N5" s="3"/>
    </row>
    <row r="6" spans="1:14" ht="15.75" thickBot="1" x14ac:dyDescent="0.3">
      <c r="A6" s="2"/>
      <c r="B6" s="3"/>
      <c r="C6" s="6"/>
      <c r="D6" s="3"/>
      <c r="E6" s="3"/>
      <c r="F6" s="3"/>
      <c r="G6" s="38"/>
      <c r="H6" s="3"/>
      <c r="I6" s="38"/>
      <c r="J6" s="3"/>
      <c r="K6" s="3"/>
      <c r="L6" s="3"/>
      <c r="M6" s="3"/>
      <c r="N6" s="3"/>
    </row>
    <row r="7" spans="1:14" ht="15.75" thickBot="1" x14ac:dyDescent="0.3">
      <c r="A7" s="2"/>
      <c r="B7" s="3"/>
      <c r="C7" s="6"/>
      <c r="D7" s="3"/>
      <c r="E7" s="3"/>
      <c r="F7" s="3"/>
      <c r="G7" s="38"/>
      <c r="H7" s="3"/>
      <c r="I7" s="3"/>
      <c r="J7" s="3"/>
      <c r="K7" s="3"/>
      <c r="L7" s="3"/>
      <c r="M7" s="3"/>
      <c r="N7" s="3"/>
    </row>
    <row r="8" spans="1:14" ht="15.75" thickBot="1" x14ac:dyDescent="0.3">
      <c r="A8" s="2"/>
      <c r="B8" s="3"/>
      <c r="C8" s="6"/>
      <c r="D8" s="3"/>
      <c r="E8" s="3"/>
      <c r="F8" s="3"/>
      <c r="G8" s="38"/>
      <c r="H8" s="3"/>
      <c r="I8" s="3"/>
      <c r="J8" s="3"/>
      <c r="K8" s="3"/>
      <c r="L8" s="3"/>
      <c r="M8" s="3"/>
      <c r="N8" s="3"/>
    </row>
    <row r="9" spans="1:14" x14ac:dyDescent="0.25">
      <c r="A9" s="2"/>
      <c r="B9" s="3"/>
      <c r="C9" s="6"/>
      <c r="D9" s="3"/>
      <c r="E9" s="3"/>
      <c r="F9" s="3"/>
      <c r="G9" s="38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8"/>
      <c r="H10" s="3"/>
      <c r="I10" s="3"/>
      <c r="J10" s="3"/>
      <c r="K10" s="3"/>
      <c r="L10" s="3"/>
      <c r="M10" s="3"/>
      <c r="N10" s="3"/>
    </row>
    <row r="11" spans="1:14" x14ac:dyDescent="0.25">
      <c r="A11" s="3"/>
      <c r="B11" s="3"/>
      <c r="C11" s="3"/>
      <c r="D11" s="3"/>
      <c r="E11" s="3"/>
      <c r="F11" s="3"/>
      <c r="G11" s="38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8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Hoja1!$B$2:$B$11</xm:f>
          </x14:formula1>
          <xm:sqref>E3:E21</xm:sqref>
        </x14:dataValidation>
        <x14:dataValidation type="list" allowBlank="1" showInputMessage="1" showErrorMessage="1">
          <x14:formula1>
            <xm:f>Hoja1!$A$1:$A$91</xm:f>
          </x14:formula1>
          <xm:sqref>A3:B21</xm:sqref>
        </x14:dataValidation>
        <x14:dataValidation type="list" allowBlank="1" showInputMessage="1" showErrorMessage="1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B84" sqref="B84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44.42578125" customWidth="1"/>
    <col min="4" max="4" width="44.5703125" customWidth="1"/>
  </cols>
  <sheetData>
    <row r="1" spans="1:4" x14ac:dyDescent="0.25">
      <c r="C1" s="35" t="s">
        <v>140</v>
      </c>
      <c r="D1" s="35" t="s">
        <v>141</v>
      </c>
    </row>
    <row r="2" spans="1:4" x14ac:dyDescent="0.25">
      <c r="A2" s="15" t="s">
        <v>22</v>
      </c>
      <c r="B2" s="31" t="s">
        <v>100</v>
      </c>
      <c r="C2" s="31" t="s">
        <v>116</v>
      </c>
      <c r="D2" s="31" t="s">
        <v>116</v>
      </c>
    </row>
    <row r="3" spans="1:4" x14ac:dyDescent="0.25">
      <c r="A3" s="29" t="s">
        <v>23</v>
      </c>
      <c r="B3" s="31" t="s">
        <v>103</v>
      </c>
      <c r="C3" s="31" t="s">
        <v>117</v>
      </c>
      <c r="D3" s="31" t="s">
        <v>117</v>
      </c>
    </row>
    <row r="4" spans="1:4" x14ac:dyDescent="0.25">
      <c r="A4" s="17" t="s">
        <v>24</v>
      </c>
      <c r="B4" s="31" t="s">
        <v>104</v>
      </c>
      <c r="C4" s="31" t="s">
        <v>118</v>
      </c>
      <c r="D4" s="31" t="s">
        <v>118</v>
      </c>
    </row>
    <row r="5" spans="1:4" x14ac:dyDescent="0.25">
      <c r="A5" s="17" t="s">
        <v>25</v>
      </c>
      <c r="B5" s="31" t="s">
        <v>98</v>
      </c>
      <c r="C5" s="31" t="s">
        <v>119</v>
      </c>
      <c r="D5" s="31" t="s">
        <v>119</v>
      </c>
    </row>
    <row r="6" spans="1:4" x14ac:dyDescent="0.25">
      <c r="A6" s="17" t="s">
        <v>26</v>
      </c>
      <c r="B6" s="31" t="s">
        <v>97</v>
      </c>
      <c r="C6" s="31" t="s">
        <v>120</v>
      </c>
      <c r="D6" s="31" t="s">
        <v>120</v>
      </c>
    </row>
    <row r="7" spans="1:4" x14ac:dyDescent="0.25">
      <c r="A7" s="18" t="s">
        <v>27</v>
      </c>
      <c r="B7" s="30" t="s">
        <v>96</v>
      </c>
      <c r="C7" s="31" t="s">
        <v>121</v>
      </c>
      <c r="D7" s="31" t="s">
        <v>121</v>
      </c>
    </row>
    <row r="8" spans="1:4" x14ac:dyDescent="0.25">
      <c r="A8" s="16" t="s">
        <v>28</v>
      </c>
      <c r="B8" s="31" t="s">
        <v>102</v>
      </c>
      <c r="C8" s="31" t="s">
        <v>123</v>
      </c>
      <c r="D8" s="31" t="s">
        <v>122</v>
      </c>
    </row>
    <row r="9" spans="1:4" x14ac:dyDescent="0.25">
      <c r="A9" s="18" t="s">
        <v>29</v>
      </c>
      <c r="B9" s="32" t="s">
        <v>99</v>
      </c>
      <c r="C9" s="31" t="s">
        <v>124</v>
      </c>
      <c r="D9" s="31" t="s">
        <v>123</v>
      </c>
    </row>
    <row r="10" spans="1:4" x14ac:dyDescent="0.25">
      <c r="A10" s="17" t="s">
        <v>30</v>
      </c>
      <c r="B10" s="31" t="s">
        <v>101</v>
      </c>
      <c r="C10" s="31" t="s">
        <v>125</v>
      </c>
      <c r="D10" s="31" t="s">
        <v>124</v>
      </c>
    </row>
    <row r="11" spans="1:4" x14ac:dyDescent="0.25">
      <c r="A11" s="17" t="s">
        <v>31</v>
      </c>
      <c r="B11" s="31" t="s">
        <v>105</v>
      </c>
      <c r="C11" s="31" t="s">
        <v>126</v>
      </c>
      <c r="D11" s="31" t="s">
        <v>125</v>
      </c>
    </row>
    <row r="12" spans="1:4" x14ac:dyDescent="0.25">
      <c r="A12" s="19" t="s">
        <v>32</v>
      </c>
      <c r="C12" s="31" t="s">
        <v>101</v>
      </c>
      <c r="D12" s="31" t="s">
        <v>126</v>
      </c>
    </row>
    <row r="13" spans="1:4" x14ac:dyDescent="0.25">
      <c r="A13" s="20" t="s">
        <v>33</v>
      </c>
      <c r="C13" s="31" t="s">
        <v>102</v>
      </c>
      <c r="D13" s="31" t="s">
        <v>101</v>
      </c>
    </row>
    <row r="14" spans="1:4" x14ac:dyDescent="0.25">
      <c r="A14" s="20" t="s">
        <v>34</v>
      </c>
      <c r="C14" s="31" t="s">
        <v>127</v>
      </c>
      <c r="D14" s="31" t="s">
        <v>102</v>
      </c>
    </row>
    <row r="15" spans="1:4" x14ac:dyDescent="0.25">
      <c r="A15" s="15" t="s">
        <v>35</v>
      </c>
      <c r="C15" s="31" t="s">
        <v>128</v>
      </c>
      <c r="D15" s="31" t="s">
        <v>127</v>
      </c>
    </row>
    <row r="16" spans="1:4" x14ac:dyDescent="0.25">
      <c r="A16" s="21" t="s">
        <v>36</v>
      </c>
      <c r="D16" s="31" t="s">
        <v>128</v>
      </c>
    </row>
    <row r="17" spans="1:3" x14ac:dyDescent="0.25">
      <c r="A17" s="21" t="s">
        <v>37</v>
      </c>
    </row>
    <row r="18" spans="1:3" x14ac:dyDescent="0.25">
      <c r="A18" s="15" t="s">
        <v>38</v>
      </c>
    </row>
    <row r="19" spans="1:3" x14ac:dyDescent="0.25">
      <c r="A19" s="21" t="s">
        <v>39</v>
      </c>
      <c r="C19" s="36" t="s">
        <v>142</v>
      </c>
    </row>
    <row r="20" spans="1:3" x14ac:dyDescent="0.25">
      <c r="A20" s="15" t="s">
        <v>40</v>
      </c>
      <c r="C20" s="36" t="s">
        <v>143</v>
      </c>
    </row>
    <row r="21" spans="1:3" x14ac:dyDescent="0.25">
      <c r="A21" s="21" t="s">
        <v>41</v>
      </c>
    </row>
    <row r="22" spans="1:3" x14ac:dyDescent="0.25">
      <c r="A22" s="22" t="s">
        <v>42</v>
      </c>
    </row>
    <row r="23" spans="1:3" x14ac:dyDescent="0.25">
      <c r="A23" s="17" t="s">
        <v>43</v>
      </c>
    </row>
    <row r="24" spans="1:3" x14ac:dyDescent="0.25">
      <c r="A24" s="23" t="s">
        <v>93</v>
      </c>
    </row>
    <row r="25" spans="1:3" x14ac:dyDescent="0.25">
      <c r="A25" s="23" t="s">
        <v>94</v>
      </c>
    </row>
    <row r="26" spans="1:3" x14ac:dyDescent="0.25">
      <c r="A26" s="23" t="s">
        <v>137</v>
      </c>
    </row>
    <row r="27" spans="1:3" x14ac:dyDescent="0.25">
      <c r="A27" s="23" t="s">
        <v>129</v>
      </c>
    </row>
    <row r="28" spans="1:3" x14ac:dyDescent="0.25">
      <c r="A28" s="23" t="s">
        <v>130</v>
      </c>
    </row>
    <row r="29" spans="1:3" x14ac:dyDescent="0.25">
      <c r="A29" s="23" t="s">
        <v>131</v>
      </c>
    </row>
    <row r="30" spans="1:3" x14ac:dyDescent="0.25">
      <c r="A30" s="23" t="s">
        <v>132</v>
      </c>
    </row>
    <row r="31" spans="1:3" x14ac:dyDescent="0.25">
      <c r="A31" s="23" t="s">
        <v>95</v>
      </c>
    </row>
    <row r="32" spans="1:3" x14ac:dyDescent="0.25">
      <c r="A32" s="23" t="s">
        <v>44</v>
      </c>
    </row>
    <row r="33" spans="1:1" x14ac:dyDescent="0.25">
      <c r="A33" s="17" t="s">
        <v>45</v>
      </c>
    </row>
    <row r="34" spans="1:1" x14ac:dyDescent="0.25">
      <c r="A34" s="23" t="s">
        <v>46</v>
      </c>
    </row>
    <row r="35" spans="1:1" x14ac:dyDescent="0.25">
      <c r="A35" s="24" t="s">
        <v>47</v>
      </c>
    </row>
    <row r="36" spans="1:1" x14ac:dyDescent="0.25">
      <c r="A36" s="25" t="s">
        <v>48</v>
      </c>
    </row>
    <row r="37" spans="1:1" x14ac:dyDescent="0.25">
      <c r="A37" s="24" t="s">
        <v>49</v>
      </c>
    </row>
    <row r="38" spans="1:1" x14ac:dyDescent="0.25">
      <c r="A38" s="25" t="s">
        <v>50</v>
      </c>
    </row>
    <row r="39" spans="1:1" x14ac:dyDescent="0.25">
      <c r="A39" s="24" t="s">
        <v>51</v>
      </c>
    </row>
    <row r="40" spans="1:1" x14ac:dyDescent="0.25">
      <c r="A40" s="26" t="s">
        <v>52</v>
      </c>
    </row>
    <row r="41" spans="1:1" x14ac:dyDescent="0.25">
      <c r="A41" s="25" t="s">
        <v>53</v>
      </c>
    </row>
    <row r="42" spans="1:1" x14ac:dyDescent="0.25">
      <c r="A42" s="24" t="s">
        <v>54</v>
      </c>
    </row>
    <row r="43" spans="1:1" x14ac:dyDescent="0.25">
      <c r="A43" s="24" t="s">
        <v>55</v>
      </c>
    </row>
    <row r="44" spans="1:1" x14ac:dyDescent="0.25">
      <c r="A44" s="24" t="s">
        <v>56</v>
      </c>
    </row>
    <row r="45" spans="1:1" x14ac:dyDescent="0.25">
      <c r="A45" s="24" t="s">
        <v>57</v>
      </c>
    </row>
    <row r="46" spans="1:1" x14ac:dyDescent="0.25">
      <c r="A46" s="24" t="s">
        <v>58</v>
      </c>
    </row>
    <row r="47" spans="1:1" x14ac:dyDescent="0.25">
      <c r="A47" s="25" t="s">
        <v>59</v>
      </c>
    </row>
    <row r="48" spans="1:1" x14ac:dyDescent="0.25">
      <c r="A48" s="25" t="s">
        <v>60</v>
      </c>
    </row>
    <row r="49" spans="1:4" x14ac:dyDescent="0.25">
      <c r="A49" s="24" t="s">
        <v>61</v>
      </c>
    </row>
    <row r="50" spans="1:4" x14ac:dyDescent="0.25">
      <c r="A50" s="25" t="s">
        <v>62</v>
      </c>
    </row>
    <row r="51" spans="1:4" x14ac:dyDescent="0.25">
      <c r="A51" s="25" t="s">
        <v>63</v>
      </c>
    </row>
    <row r="52" spans="1:4" x14ac:dyDescent="0.25">
      <c r="A52" s="24" t="s">
        <v>64</v>
      </c>
    </row>
    <row r="53" spans="1:4" x14ac:dyDescent="0.25">
      <c r="A53" s="24" t="s">
        <v>65</v>
      </c>
    </row>
    <row r="54" spans="1:4" x14ac:dyDescent="0.25">
      <c r="A54" s="25" t="s">
        <v>66</v>
      </c>
    </row>
    <row r="55" spans="1:4" x14ac:dyDescent="0.25">
      <c r="A55" s="24" t="s">
        <v>67</v>
      </c>
    </row>
    <row r="56" spans="1:4" x14ac:dyDescent="0.25">
      <c r="A56" s="17" t="s">
        <v>68</v>
      </c>
    </row>
    <row r="57" spans="1:4" x14ac:dyDescent="0.25">
      <c r="A57" s="17" t="s">
        <v>69</v>
      </c>
    </row>
    <row r="58" spans="1:4" x14ac:dyDescent="0.25">
      <c r="A58" s="23" t="s">
        <v>70</v>
      </c>
    </row>
    <row r="59" spans="1:4" x14ac:dyDescent="0.25">
      <c r="A59" s="18" t="s">
        <v>71</v>
      </c>
      <c r="C59" s="31"/>
    </row>
    <row r="60" spans="1:4" x14ac:dyDescent="0.25">
      <c r="A60" s="27" t="s">
        <v>72</v>
      </c>
      <c r="C60" s="31"/>
    </row>
    <row r="61" spans="1:4" x14ac:dyDescent="0.25">
      <c r="A61" s="16" t="s">
        <v>73</v>
      </c>
      <c r="C61" s="31"/>
    </row>
    <row r="62" spans="1:4" x14ac:dyDescent="0.25">
      <c r="A62" s="18" t="s">
        <v>74</v>
      </c>
      <c r="C62" s="31"/>
    </row>
    <row r="63" spans="1:4" x14ac:dyDescent="0.25">
      <c r="A63" s="27" t="s">
        <v>75</v>
      </c>
      <c r="C63" s="31"/>
      <c r="D63" s="31"/>
    </row>
    <row r="64" spans="1:4" x14ac:dyDescent="0.25">
      <c r="A64" s="27" t="s">
        <v>76</v>
      </c>
      <c r="C64" s="30"/>
    </row>
    <row r="65" spans="1:3" x14ac:dyDescent="0.25">
      <c r="A65" s="27" t="s">
        <v>77</v>
      </c>
      <c r="C65" s="31"/>
    </row>
    <row r="66" spans="1:3" x14ac:dyDescent="0.25">
      <c r="A66" s="18" t="s">
        <v>78</v>
      </c>
      <c r="C66" s="32"/>
    </row>
    <row r="67" spans="1:3" x14ac:dyDescent="0.25">
      <c r="A67" s="16" t="s">
        <v>79</v>
      </c>
      <c r="C67" s="31"/>
    </row>
    <row r="68" spans="1:3" x14ac:dyDescent="0.25">
      <c r="A68" s="17" t="s">
        <v>80</v>
      </c>
      <c r="C68" s="31"/>
    </row>
    <row r="69" spans="1:3" x14ac:dyDescent="0.25">
      <c r="A69" s="17" t="s">
        <v>81</v>
      </c>
    </row>
    <row r="70" spans="1:3" x14ac:dyDescent="0.25">
      <c r="A70" s="17" t="s">
        <v>82</v>
      </c>
    </row>
    <row r="71" spans="1:3" x14ac:dyDescent="0.25">
      <c r="A71" s="20" t="s">
        <v>83</v>
      </c>
    </row>
    <row r="72" spans="1:3" x14ac:dyDescent="0.25">
      <c r="A72" s="17" t="s">
        <v>84</v>
      </c>
    </row>
    <row r="73" spans="1:3" x14ac:dyDescent="0.25">
      <c r="A73" s="17" t="s">
        <v>85</v>
      </c>
    </row>
    <row r="74" spans="1:3" x14ac:dyDescent="0.25">
      <c r="A74" s="27" t="s">
        <v>145</v>
      </c>
    </row>
    <row r="75" spans="1:3" x14ac:dyDescent="0.25">
      <c r="A75" s="27" t="s">
        <v>146</v>
      </c>
    </row>
    <row r="76" spans="1:3" x14ac:dyDescent="0.25">
      <c r="A76" s="27" t="s">
        <v>147</v>
      </c>
    </row>
    <row r="77" spans="1:3" x14ac:dyDescent="0.25">
      <c r="A77" s="27" t="s">
        <v>148</v>
      </c>
    </row>
    <row r="78" spans="1:3" x14ac:dyDescent="0.25">
      <c r="A78" s="27" t="s">
        <v>149</v>
      </c>
    </row>
    <row r="79" spans="1:3" x14ac:dyDescent="0.25">
      <c r="A79" s="27" t="s">
        <v>150</v>
      </c>
    </row>
    <row r="80" spans="1:3" x14ac:dyDescent="0.25">
      <c r="A80" s="27" t="s">
        <v>151</v>
      </c>
    </row>
    <row r="81" spans="1:1" x14ac:dyDescent="0.25">
      <c r="A81" s="27" t="s">
        <v>152</v>
      </c>
    </row>
    <row r="82" spans="1:1" x14ac:dyDescent="0.25">
      <c r="A82" s="27" t="s">
        <v>153</v>
      </c>
    </row>
    <row r="83" spans="1:1" x14ac:dyDescent="0.25">
      <c r="A83" s="27" t="s">
        <v>154</v>
      </c>
    </row>
    <row r="84" spans="1:1" x14ac:dyDescent="0.25">
      <c r="A84" s="27" t="s">
        <v>155</v>
      </c>
    </row>
    <row r="85" spans="1:1" x14ac:dyDescent="0.25">
      <c r="A85" s="17" t="s">
        <v>86</v>
      </c>
    </row>
    <row r="86" spans="1:1" x14ac:dyDescent="0.25">
      <c r="A86" s="17" t="s">
        <v>87</v>
      </c>
    </row>
    <row r="87" spans="1:1" x14ac:dyDescent="0.25">
      <c r="A87" s="17" t="s">
        <v>88</v>
      </c>
    </row>
    <row r="88" spans="1:1" x14ac:dyDescent="0.25">
      <c r="A88" s="17" t="s">
        <v>89</v>
      </c>
    </row>
    <row r="89" spans="1:1" x14ac:dyDescent="0.25">
      <c r="A89" s="17" t="s">
        <v>90</v>
      </c>
    </row>
    <row r="90" spans="1:1" x14ac:dyDescent="0.25">
      <c r="A90" s="17" t="s">
        <v>91</v>
      </c>
    </row>
    <row r="91" spans="1:1" x14ac:dyDescent="0.25">
      <c r="A91" s="17" t="s">
        <v>92</v>
      </c>
    </row>
    <row r="92" spans="1:1" x14ac:dyDescent="0.25">
      <c r="A92" s="3"/>
    </row>
    <row r="93" spans="1:1" x14ac:dyDescent="0.25">
      <c r="A93" s="28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Administrador</cp:lastModifiedBy>
  <cp:lastPrinted>2025-05-09T11:34:30Z</cp:lastPrinted>
  <dcterms:created xsi:type="dcterms:W3CDTF">2023-12-04T08:32:29Z</dcterms:created>
  <dcterms:modified xsi:type="dcterms:W3CDTF">2025-05-14T14:28:20Z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